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inag\Documents\"/>
    </mc:Choice>
  </mc:AlternateContent>
  <bookViews>
    <workbookView xWindow="0" yWindow="0" windowWidth="28800" windowHeight="10500"/>
  </bookViews>
  <sheets>
    <sheet name="Checklist" sheetId="4" r:id="rId1"/>
  </sheets>
  <definedNames>
    <definedName name="_Toc139440176" localSheetId="0">Checklist!$C$17</definedName>
  </definedNames>
  <calcPr calcId="162913" concurrentCalc="0"/>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4" l="1"/>
  <c r="E127" i="4"/>
  <c r="E116" i="4"/>
  <c r="E110" i="4"/>
  <c r="E105" i="4"/>
  <c r="E101" i="4"/>
  <c r="E78" i="4"/>
  <c r="E70" i="4"/>
  <c r="E30" i="4"/>
  <c r="D14" i="4"/>
  <c r="D30" i="4"/>
  <c r="D70" i="4"/>
  <c r="D101" i="4"/>
  <c r="D127" i="4"/>
  <c r="D116" i="4"/>
  <c r="D110" i="4"/>
  <c r="D105" i="4"/>
  <c r="D78" i="4"/>
</calcChain>
</file>

<file path=xl/sharedStrings.xml><?xml version="1.0" encoding="utf-8"?>
<sst xmlns="http://schemas.openxmlformats.org/spreadsheetml/2006/main" count="205" uniqueCount="192">
  <si>
    <t>WASTE</t>
  </si>
  <si>
    <t>W.1</t>
  </si>
  <si>
    <t>W.2</t>
  </si>
  <si>
    <t xml:space="preserve">We have held at least one Office Clean Out Day that promoted recycling and reuse in the past year. </t>
  </si>
  <si>
    <t>W.3</t>
  </si>
  <si>
    <t>W.7</t>
  </si>
  <si>
    <t>W.8</t>
  </si>
  <si>
    <t>W.9</t>
  </si>
  <si>
    <t>W.11</t>
  </si>
  <si>
    <t>W.12</t>
  </si>
  <si>
    <t>W.13</t>
  </si>
  <si>
    <t>W.14</t>
  </si>
  <si>
    <t>W.15</t>
  </si>
  <si>
    <t>W.16</t>
  </si>
  <si>
    <t>W.18</t>
  </si>
  <si>
    <t xml:space="preserve">We use rechargeable batteries (instead of disposable) at least 50% of the time. </t>
  </si>
  <si>
    <t>PURCHASING</t>
  </si>
  <si>
    <t>P.1</t>
  </si>
  <si>
    <t>P.7</t>
  </si>
  <si>
    <t>P.8</t>
  </si>
  <si>
    <t>P.10</t>
  </si>
  <si>
    <t>P.11</t>
  </si>
  <si>
    <t>P.12</t>
  </si>
  <si>
    <t>P.13</t>
  </si>
  <si>
    <t xml:space="preserve">Any new equipment we purchase is ENERGY STAR rated, if applicable. If ENERGY STAR is not available, we work with our vendor to purchase the most efficient option. </t>
  </si>
  <si>
    <t>ENERGY</t>
  </si>
  <si>
    <t>E.2</t>
  </si>
  <si>
    <t>E.3</t>
  </si>
  <si>
    <t>E.4</t>
  </si>
  <si>
    <t xml:space="preserve">We have designated a person to report all complaints and temperature fluctuations in our office. </t>
  </si>
  <si>
    <t>E.5</t>
  </si>
  <si>
    <t xml:space="preserve">We have sleep mode and auto-off enabled on all copiers and all printers. </t>
  </si>
  <si>
    <t>E.7</t>
  </si>
  <si>
    <t>E.8</t>
  </si>
  <si>
    <t>E.9</t>
  </si>
  <si>
    <t>E.10</t>
  </si>
  <si>
    <t>E.12</t>
  </si>
  <si>
    <t>E.13</t>
  </si>
  <si>
    <t>E.14</t>
  </si>
  <si>
    <t>E.15</t>
  </si>
  <si>
    <t>E.16</t>
  </si>
  <si>
    <t>E.17</t>
  </si>
  <si>
    <t>E.18</t>
  </si>
  <si>
    <t>E.19</t>
  </si>
  <si>
    <t>WATER</t>
  </si>
  <si>
    <t>H.3</t>
  </si>
  <si>
    <t>TRANSPORTATION</t>
  </si>
  <si>
    <t>T.1</t>
  </si>
  <si>
    <t>T.3</t>
  </si>
  <si>
    <t xml:space="preserve">There is bicycle parking located convenient to our building. If not, we contacted Facilities/ Operations at our school/unit to see if relocating existing bike racks or obtaining new racks is a possibility. </t>
  </si>
  <si>
    <t>T.4</t>
  </si>
  <si>
    <t>INVOLVEMENT</t>
  </si>
  <si>
    <t>I.1</t>
  </si>
  <si>
    <t>I.2</t>
  </si>
  <si>
    <t>I.3</t>
  </si>
  <si>
    <t>I.4</t>
  </si>
  <si>
    <t>I.5</t>
  </si>
  <si>
    <t>I.6</t>
  </si>
  <si>
    <t>I.7</t>
  </si>
  <si>
    <t>I.8</t>
  </si>
  <si>
    <t>I.9</t>
  </si>
  <si>
    <t>W.4</t>
  </si>
  <si>
    <t>W.5</t>
  </si>
  <si>
    <t>W.6</t>
  </si>
  <si>
    <t>W.10</t>
  </si>
  <si>
    <t xml:space="preserve">We have installed a water bottle filler station (e.g. Elkay or Quench). </t>
  </si>
  <si>
    <t>W.17</t>
  </si>
  <si>
    <t>We purchase only recycled or remanufactured laser and copier toner cartridges.</t>
  </si>
  <si>
    <t>We ask our designer to design publications that require fewer varnishes and coatings, and can be easily recycled.</t>
  </si>
  <si>
    <t>This office has a Green Team.</t>
  </si>
  <si>
    <t>We have solicited feedback from office members about sustainability practices we have or could have in our office and shared this feedback with our Building Administrator.</t>
  </si>
  <si>
    <t xml:space="preserve">We offer telecommuting opportunities and/or flexible schedules so workers can avoid heavy traffic commutes. </t>
  </si>
  <si>
    <t xml:space="preserve">We conducted, or hired a consultant to conduct, an audit of our waste stream. </t>
  </si>
  <si>
    <t xml:space="preserve">We set double-sided printing as a default on our office computers, and we placed a visual prompt on our copy machine to remind members of our office to double-side copy. </t>
  </si>
  <si>
    <t>We have a designated area in our supply closet, or elsewhere in our office, for sharing office supplies that can be re-used (file folders, binders, pens, paper clips, etc.)</t>
  </si>
  <si>
    <t>We have a designated person in our office who unsubscribes people from receiving multiple copies of the Almanac and Current, or other junk mail</t>
  </si>
  <si>
    <t xml:space="preserve">We have replaced disposables with permanent ware (mugs, cups, dishes, utensils, etc.) and use refillable or bulk containers for sugar, salt &amp; pepper, ketchup, etc. for staff and visitors. </t>
  </si>
  <si>
    <t xml:space="preserve">We do not provide any single use plastic water bottles, and have eliminated the option to purchase plastic water bottles in vending machines. </t>
  </si>
  <si>
    <t>We regularly review proper recycling practices at staff meetings or through email to ensure that all members of our office are aware of the procedures and can ask questions.</t>
  </si>
  <si>
    <t>We have eliminated desk-side trash containers and switched to desk-side recycling with central trash locations or mini-bins for desks to hold trash.</t>
  </si>
  <si>
    <t>We pair trash, recycling and composting bins (where appropriate) in meeting rooms, conference rooms and classrooms, and these bins are clearly labeled with the correct signage.</t>
  </si>
  <si>
    <t xml:space="preserve">We recycle inkjet and laser jet cartridges. </t>
  </si>
  <si>
    <t xml:space="preserve">We do a large e-waste drive annually or more frequently and we recycle all electronics that leave our office. </t>
  </si>
  <si>
    <t>R.1</t>
  </si>
  <si>
    <t>We keep a stack of used paper near printers to be re-used for scratch paper or internal memos, made into notepads, or loaded into a designated bypass tray on printer.</t>
  </si>
  <si>
    <t>We list any used equipment, furniture, and supplies on BEN’s Attic, or try to donate before disposing of them.</t>
  </si>
  <si>
    <t xml:space="preserve">We provide a well publisized box or bin for recycling specialty items like writing implements, cell phones, eye glasses, masks or gloves, and other items.  </t>
  </si>
  <si>
    <t xml:space="preserve">We have a created a comprehensive inventory of office and other consumable supplies to avoid over-ordering. </t>
  </si>
  <si>
    <t>P.2</t>
  </si>
  <si>
    <t>P.3</t>
  </si>
  <si>
    <t>P.4</t>
  </si>
  <si>
    <t>P.5</t>
  </si>
  <si>
    <t>P.6</t>
  </si>
  <si>
    <t xml:space="preserve">We have replaced solvent-based permanent ink markers/pens with water-based ones. </t>
  </si>
  <si>
    <t>For new office furniture:</t>
  </si>
  <si>
    <t xml:space="preserve">All of our computer purchases meet at least EPEAT silver standards. </t>
  </si>
  <si>
    <t>P.9</t>
  </si>
  <si>
    <t xml:space="preserve">We have the caterer provide drinks, snacks and meals in bulk rather than individual containers and avoid purchasing cardboard or plastic boxed meals. </t>
  </si>
  <si>
    <t xml:space="preserve">We use caterers that source locally grown produce. </t>
  </si>
  <si>
    <t xml:space="preserve">We include at least 50% vegetarian or vegan options in all our orders. </t>
  </si>
  <si>
    <t xml:space="preserve">At least 50% of our events or conferences are paper-free; we only provide materials electronically. </t>
  </si>
  <si>
    <t>At our events and meetings we use reusable or compostable cups, dishware, and utensils and provide proper recycling, refuse and composting at all of our events to reduce the amount of waste going to landfills.</t>
  </si>
  <si>
    <t xml:space="preserve">We only purchase giveaway items/prizes that are made of recycled material or that are a reusable item that replaces a disposable one (e.g. reusable coffee cup). </t>
  </si>
  <si>
    <t xml:space="preserve">E.1 </t>
  </si>
  <si>
    <t>E.6</t>
  </si>
  <si>
    <t xml:space="preserve">V.1 </t>
  </si>
  <si>
    <t>V.2</t>
  </si>
  <si>
    <t>V.3</t>
  </si>
  <si>
    <t>V.4</t>
  </si>
  <si>
    <t>V.5</t>
  </si>
  <si>
    <t>V.6</t>
  </si>
  <si>
    <t>We have control over our thermostat and keep it set at 68 for heating and 78 for cooling</t>
  </si>
  <si>
    <t xml:space="preserve">We have coordinated with our Building Administrator to identify areas that do not require heating and cooling during off-hours, breaks, or other periods of time. </t>
  </si>
  <si>
    <t xml:space="preserve">We leave clear space in front of all our radiators and vents. </t>
  </si>
  <si>
    <t xml:space="preserve">We examined our office’s use of networked printers with respect to managed print and have worked with our IT groups to consolidate use. </t>
  </si>
  <si>
    <t xml:space="preserve">We enabled the recommended power management settings on our computers. We shut off our monitors and/or manually send our computers into energy saving modes (standby or hibernate) when not in use. </t>
  </si>
  <si>
    <t xml:space="preserve">We have arranged with our IT group to be able to shut down our computers at night and it is now office policy to shut down computers at the end of the workday. </t>
  </si>
  <si>
    <t xml:space="preserve">We have converted or are converting our office to virtual desktops </t>
  </si>
  <si>
    <t>a)      We use “smart strips” for electronics, chargers, and appliances/devices with digital clocks and program them to shut off each night. 4 points</t>
  </si>
  <si>
    <t>b)      We use power strips and surge protectors with an on/off switch for electronics, chargers, and appliances/devices with digital clocks and switch them off each night. 3 points.</t>
  </si>
  <si>
    <t xml:space="preserve">We encourage our staff to recycle or donate old computer equipment. </t>
  </si>
  <si>
    <t xml:space="preserve">We send, or will send, an e-mail to our staff before holidays and breaks containing an energy saving checklist for leaving their office. </t>
  </si>
  <si>
    <t xml:space="preserve">We have converted all lights to LEDs or CFLs. </t>
  </si>
  <si>
    <t xml:space="preserve">We have worked with our Building Administrator to assess overhead lighting lumens/foot- candles in the office and switch to more energy efficient bulbs where possible. </t>
  </si>
  <si>
    <t xml:space="preserve">All of our workstations and desks have task lights fitted with CFLs or LEDs, which we use when working after hours, times that the office is mostly empty, or other times when full overhead lighting is not necessary. </t>
  </si>
  <si>
    <t>We turn off lights and use natural lighting when possible and have posted prompts near light switches to encourage energy conservation.</t>
  </si>
  <si>
    <t>We prioritize closing and opening blinds/shades to allow heat in, trap heat, or reduce heat capture in winter or summer. We have appointed an individual to be responsible for opening and closing them every day.</t>
  </si>
  <si>
    <t xml:space="preserve">Microwaves, coffee makers, small appliances, printers, copiers, etc. are unplugged at night by a designated person or are programmed to shut off through a timer or plug load controller. </t>
  </si>
  <si>
    <t xml:space="preserve"> No one uses space heaters in our office. </t>
  </si>
  <si>
    <t>E.11</t>
  </si>
  <si>
    <t xml:space="preserve">We have had facilities install a kitchen, bathroom or lab sink aerator with on/off lever that does not exceed 1.5 gallons per minute. </t>
  </si>
  <si>
    <t xml:space="preserve">We have designated a person to report any sink leaks (kitchen, bathroom, or lab) to the Building Administrator immediately. </t>
  </si>
  <si>
    <t>R.2</t>
  </si>
  <si>
    <t xml:space="preserve">H.1 </t>
  </si>
  <si>
    <t xml:space="preserve">In our kitchen, we use dishwashing soap and all-purpose cleaner in place of harsh chemicals. </t>
  </si>
  <si>
    <t xml:space="preserve">We have at least one plant per 2-5 people in our office. </t>
  </si>
  <si>
    <t xml:space="preserve">We have walk off mats at the entrance to our office or department. </t>
  </si>
  <si>
    <t>H.2</t>
  </si>
  <si>
    <t xml:space="preserve">Members of our office are aware of sustainable transportation resources at Penn and in Philadelphia. Information about the applicable programs is displayed permanently in the office, and shared regularly at meetings or via email. </t>
  </si>
  <si>
    <t>We prioritize train or bus use over flying or driving for work-related travel.</t>
  </si>
  <si>
    <t>T.2</t>
  </si>
  <si>
    <t xml:space="preserve">This department, school or center has a sustainability coordinator or similar position. </t>
  </si>
  <si>
    <t>This office or department has an Eco-Rep that regularly attends meetings.</t>
  </si>
  <si>
    <t xml:space="preserve">We have information about our office’s environmental efforts, resources and Green Office actions posted in an easily visible location for staff and visitors to see. </t>
  </si>
  <si>
    <t xml:space="preserve">We recognize staff members for their environmental stewardship efforts. </t>
  </si>
  <si>
    <t>Our office has hosted or attended a Sustainability 101 presentation and/or encourage staff members to take the Sustainability 101 Workday Training.</t>
  </si>
  <si>
    <t xml:space="preserve">We hold or participate in sustainability events at least annually (e.g. Green Day, Green Happy Hour, Bike/ Walk to Work Day, Climate Week and Earth week, etc.). </t>
  </si>
  <si>
    <t>We inspired another office to pursue Penn Green Office Certification</t>
  </si>
  <si>
    <t>HUMAN HEALTH</t>
  </si>
  <si>
    <t>EVENTS</t>
  </si>
  <si>
    <t>Managed Print (Select ONLY one below)</t>
  </si>
  <si>
    <t>We commit to consolidate orders so that we do not make single item purchases: (Select ONLY one below)</t>
  </si>
  <si>
    <t>We purchase copy, computer, and fax paper with a minimum: (Select EITHER a or b, AND c and d if applicable)</t>
  </si>
  <si>
    <t>P.4 We purchase letterhead, envelopes, and business cards with a minimum:  (Select EITHER a or b, AND c and d if applicable)</t>
  </si>
  <si>
    <t>We purchase janitorial paper (toilet paper, tissues, and paper towels) with a minimum:  (Select EITHER a or b, AND c and d if applicable)</t>
  </si>
  <si>
    <t>We purchase folders, notepads, post-its, or other paper products with a minimum: (Select ONLY one below)</t>
  </si>
  <si>
    <r>
      <t>a)</t>
    </r>
    <r>
      <rPr>
        <sz val="11"/>
        <color theme="1"/>
        <rFont val="Calibri"/>
        <family val="2"/>
        <scheme val="minor"/>
      </rPr>
      <t xml:space="preserve">      We have installed toner auto-replenishment software to eliminate keeping excess toner in inventory. </t>
    </r>
  </si>
  <si>
    <r>
      <t>b)</t>
    </r>
    <r>
      <rPr>
        <sz val="11"/>
        <color theme="1"/>
        <rFont val="Calibri"/>
        <family val="2"/>
        <scheme val="minor"/>
      </rPr>
      <t>      We have eliminated all personal printers and utilized a shared, networked print environment only.</t>
    </r>
  </si>
  <si>
    <r>
      <t>c)</t>
    </r>
    <r>
      <rPr>
        <sz val="11"/>
        <color theme="1"/>
        <rFont val="Calibri"/>
        <family val="2"/>
        <scheme val="minor"/>
      </rPr>
      <t xml:space="preserve">       We have undergone a full-managed print assessment and implementation, including elimination of most/all personal printers, with our preferred Managed Print Services supplier. </t>
    </r>
  </si>
  <si>
    <r>
      <t>a)</t>
    </r>
    <r>
      <rPr>
        <sz val="11"/>
        <color theme="1"/>
        <rFont val="Calibri"/>
        <family val="2"/>
        <scheme val="minor"/>
      </rPr>
      <t xml:space="preserve">      Less than $50 </t>
    </r>
  </si>
  <si>
    <r>
      <t>b)</t>
    </r>
    <r>
      <rPr>
        <sz val="11"/>
        <color theme="1"/>
        <rFont val="Calibri"/>
        <family val="2"/>
        <scheme val="minor"/>
      </rPr>
      <t xml:space="preserve">      Less than $100 </t>
    </r>
  </si>
  <si>
    <r>
      <t>c)</t>
    </r>
    <r>
      <rPr>
        <sz val="11"/>
        <color theme="1"/>
        <rFont val="Calibri"/>
        <family val="2"/>
        <scheme val="minor"/>
      </rPr>
      <t xml:space="preserve">       Less than $200 </t>
    </r>
  </si>
  <si>
    <t xml:space="preserve">a)      30% post-consumer waste content OR </t>
  </si>
  <si>
    <t xml:space="preserve">b)      100% post-consumer waste content </t>
  </si>
  <si>
    <t xml:space="preserve">c)       AND Chlorine-free </t>
  </si>
  <si>
    <t xml:space="preserve">d)      AND Forest Stewardship Council (FSC) certified </t>
  </si>
  <si>
    <t>c)       AND Chlorine-free</t>
  </si>
  <si>
    <t>d)      AND Forest Stewardship Council (FSC) certified</t>
  </si>
  <si>
    <t xml:space="preserve">a)      10% post-consumer waste content OR </t>
  </si>
  <si>
    <t xml:space="preserve">b)      30% post-consumer waste content OR </t>
  </si>
  <si>
    <t xml:space="preserve">c)       100% post-consumer waste content OR </t>
  </si>
  <si>
    <t>We require our external printing contractor to use: (Select EITHER a or b, AND c and d if applicable)</t>
  </si>
  <si>
    <t xml:space="preserve">c)       We buy new furniture with at least 50% recycled content. </t>
  </si>
  <si>
    <t xml:space="preserve">a)      We reuse furniture from Ben’s Attic before purchasing new office furniture. </t>
  </si>
  <si>
    <t xml:space="preserve">b)      We buy refurbished furniture. </t>
  </si>
  <si>
    <t>SUBTOTAL</t>
  </si>
  <si>
    <t>Point Value</t>
  </si>
  <si>
    <t>Points Achieved</t>
  </si>
  <si>
    <t>#</t>
  </si>
  <si>
    <t>Activity</t>
  </si>
  <si>
    <t>We use power strips to control energy use (Choose ONLY one)</t>
  </si>
  <si>
    <t>a)     Paper with 30% post-consumer waste content OR</t>
  </si>
  <si>
    <t xml:space="preserve">b)     Paper with 100% post-consumer waste content </t>
  </si>
  <si>
    <t>c)      Vegetable-based inks for all publications</t>
  </si>
  <si>
    <t xml:space="preserve">d)     Forest Stewardship Council (FSC) certified </t>
  </si>
  <si>
    <t>Yes</t>
  </si>
  <si>
    <t>No</t>
  </si>
  <si>
    <t>Green Office Certification Checklist</t>
  </si>
  <si>
    <t>Total Points</t>
  </si>
  <si>
    <t>DO NOT CHANGE</t>
  </si>
  <si>
    <t>Points Achieved drop down List</t>
  </si>
  <si>
    <r>
      <rPr>
        <b/>
        <sz val="11"/>
        <color theme="1"/>
        <rFont val="Calibri"/>
        <family val="2"/>
        <scheme val="minor"/>
      </rPr>
      <t xml:space="preserve">INSTRUCTIONS: </t>
    </r>
    <r>
      <rPr>
        <sz val="11"/>
        <color theme="1"/>
        <rFont val="Calibri"/>
        <family val="2"/>
        <scheme val="minor"/>
      </rPr>
      <t xml:space="preserve">Use the form below to track all of the activites your office has implemented towards sustainability. Select "Yes" or "No" in the points achieved column, and your total points will be automatically calculated. Email your completed Checklist, along with your completed Green Office Certification Application Form, to sustainability@upenn.edu. For guidance in achieving different activites, you can review the Green Office Guide, found on sustainability.upenn.edu.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</si>
</sst>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8"/>
      <color theme="1"/>
      <name val="Calibri"/>
      <family val="2"/>
      <scheme val="minor"/>
    </font>
  </fonts>
  <fills count="6">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2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s>
  <cellStyleXfs count="1">
    <xf numFmtId="0" fontId="0" fillId="0" borderId="0"/>
  </cellStyleXfs>
  <cellXfs count="46">
    <xf numFmtId="0" fontId="0" fillId="0" borderId="0" xfId="0"/>
    <xf numFmtId="0" fontId="2" fillId="4" borderId="5" xfId="0" applyFont="1" applyFill="1" applyBorder="1" applyAlignment="1">
      <alignment horizontal="center" vertical="center" wrapText="1"/>
    </xf>
    <xf numFmtId="0" fontId="0" fillId="0" borderId="0" xfId="0"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0" xfId="0" applyFont="1" applyAlignment="1">
      <alignment horizontal="center" vertical="top" wrapText="1"/>
    </xf>
    <xf numFmtId="0" fontId="2" fillId="4" borderId="5"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3" fillId="0" borderId="5" xfId="0" applyFont="1" applyBorder="1" applyAlignment="1">
      <alignment horizontal="center" vertical="top" wrapText="1"/>
    </xf>
    <xf numFmtId="0" fontId="0" fillId="0" borderId="5" xfId="0" applyFont="1" applyBorder="1" applyAlignment="1">
      <alignment vertical="top" wrapText="1"/>
    </xf>
    <xf numFmtId="0" fontId="0" fillId="0" borderId="5" xfId="0" applyBorder="1" applyAlignment="1">
      <alignment horizontal="center" vertical="top" wrapText="1"/>
    </xf>
    <xf numFmtId="0" fontId="0" fillId="5" borderId="5" xfId="0" applyFont="1" applyFill="1" applyBorder="1" applyAlignment="1">
      <alignment horizontal="center" vertical="top"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3" fillId="3" borderId="5" xfId="0" applyFont="1" applyFill="1" applyBorder="1" applyAlignment="1">
      <alignment horizontal="center" vertical="top" wrapText="1"/>
    </xf>
    <xf numFmtId="0" fontId="0" fillId="3" borderId="5" xfId="0" applyFont="1" applyFill="1" applyBorder="1" applyAlignment="1">
      <alignment horizontal="center" vertical="top" wrapText="1"/>
    </xf>
    <xf numFmtId="0" fontId="0" fillId="3" borderId="5" xfId="0" applyFill="1" applyBorder="1" applyAlignment="1">
      <alignment horizontal="center" vertical="top" wrapText="1"/>
    </xf>
    <xf numFmtId="0" fontId="0" fillId="0" borderId="5" xfId="0" applyBorder="1" applyAlignment="1">
      <alignment vertical="top" wrapText="1"/>
    </xf>
    <xf numFmtId="0" fontId="0" fillId="0" borderId="0" xfId="0" applyAlignment="1">
      <alignment horizontal="left" vertical="top"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0" fillId="0" borderId="0" xfId="0" applyAlignment="1">
      <alignment vertical="top"/>
    </xf>
    <xf numFmtId="0" fontId="0" fillId="0" borderId="0" xfId="0" applyAlignment="1">
      <alignment horizontal="left" vertical="top"/>
    </xf>
    <xf numFmtId="0" fontId="2" fillId="4" borderId="11" xfId="0" applyFont="1" applyFill="1" applyBorder="1" applyAlignment="1">
      <alignment horizontal="center" vertical="top"/>
    </xf>
    <xf numFmtId="0" fontId="0" fillId="4" borderId="12" xfId="0" applyFill="1" applyBorder="1" applyAlignment="1">
      <alignment horizontal="center" vertical="top"/>
    </xf>
    <xf numFmtId="0" fontId="3" fillId="0" borderId="14" xfId="0" applyFont="1" applyBorder="1" applyAlignment="1">
      <alignment horizontal="left" vertical="top"/>
    </xf>
    <xf numFmtId="0" fontId="0" fillId="0" borderId="15" xfId="0" applyFont="1" applyBorder="1" applyAlignment="1">
      <alignment horizontal="center"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horizontal="left" vertical="top"/>
    </xf>
    <xf numFmtId="0" fontId="0" fillId="0" borderId="0" xfId="0" applyFont="1" applyBorder="1" applyAlignment="1">
      <alignment horizontal="center" vertical="top" wrapText="1"/>
    </xf>
    <xf numFmtId="0" fontId="0" fillId="0" borderId="0" xfId="0" applyBorder="1" applyAlignment="1">
      <alignment vertical="top" wrapText="1"/>
    </xf>
    <xf numFmtId="0" fontId="0" fillId="0" borderId="18" xfId="0" applyBorder="1" applyAlignment="1">
      <alignment vertical="top" wrapText="1"/>
    </xf>
    <xf numFmtId="0" fontId="0" fillId="0" borderId="17" xfId="0" applyBorder="1" applyAlignment="1">
      <alignment horizontal="center" vertical="top" wrapText="1"/>
    </xf>
    <xf numFmtId="0" fontId="0" fillId="0" borderId="19" xfId="0" applyBorder="1" applyAlignment="1">
      <alignment horizontal="center" vertical="top" wrapText="1"/>
    </xf>
    <xf numFmtId="0" fontId="0" fillId="0" borderId="20" xfId="0" applyFont="1" applyBorder="1" applyAlignment="1">
      <alignment horizontal="center" vertical="top" wrapText="1"/>
    </xf>
    <xf numFmtId="0" fontId="0" fillId="0" borderId="20" xfId="0" applyBorder="1" applyAlignment="1">
      <alignment vertical="top" wrapText="1"/>
    </xf>
    <xf numFmtId="0" fontId="0" fillId="0" borderId="21" xfId="0" applyBorder="1" applyAlignment="1">
      <alignment vertical="top" wrapText="1"/>
    </xf>
    <xf numFmtId="0" fontId="0" fillId="5" borderId="12" xfId="0" applyFill="1" applyBorder="1" applyAlignment="1">
      <alignment horizontal="center" vertical="top"/>
    </xf>
    <xf numFmtId="0" fontId="0" fillId="5" borderId="13" xfId="0" applyFill="1" applyBorder="1" applyAlignment="1">
      <alignment horizontal="center" vertical="top"/>
    </xf>
    <xf numFmtId="0" fontId="3" fillId="0" borderId="7" xfId="0" applyFont="1" applyBorder="1" applyAlignment="1">
      <alignment horizontal="center"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011F5B"/>
      <color rgb="FF80B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2"/>
  <sheetViews>
    <sheetView tabSelected="1" zoomScaleNormal="100" workbookViewId="0">
      <selection activeCell="F3" sqref="F3"/>
    </sheetView>
  </sheetViews>
  <sheetFormatPr defaultRowHeight="15" x14ac:dyDescent="0.25"/>
  <cols>
    <col min="1" max="1" width="8.28515625" style="2" customWidth="1"/>
    <col min="2" max="2" width="5.7109375" style="3" customWidth="1"/>
    <col min="3" max="3" width="96.5703125" style="2" customWidth="1"/>
    <col min="4" max="4" width="7.5703125" style="4" customWidth="1"/>
    <col min="5" max="5" width="9.42578125" style="5" customWidth="1"/>
    <col min="6" max="16384" width="9.140625" style="2"/>
  </cols>
  <sheetData>
    <row r="1" spans="2:8" ht="15.75" thickBot="1" x14ac:dyDescent="0.3"/>
    <row r="2" spans="2:8" ht="37.5" customHeight="1" thickBot="1" x14ac:dyDescent="0.3">
      <c r="B2" s="21" t="s">
        <v>187</v>
      </c>
      <c r="C2" s="22"/>
      <c r="D2" s="22"/>
      <c r="E2" s="23"/>
    </row>
    <row r="3" spans="2:8" ht="69" customHeight="1" x14ac:dyDescent="0.25">
      <c r="B3" s="20" t="s">
        <v>191</v>
      </c>
      <c r="C3" s="20"/>
      <c r="D3" s="20"/>
      <c r="E3" s="20"/>
    </row>
    <row r="4" spans="2:8" s="24" customFormat="1" ht="18.75" customHeight="1" thickBot="1" x14ac:dyDescent="0.3">
      <c r="B4" s="25"/>
      <c r="C4" s="25"/>
      <c r="D4" s="25"/>
      <c r="E4" s="25"/>
    </row>
    <row r="5" spans="2:8" s="24" customFormat="1" ht="18.75" customHeight="1" thickBot="1" x14ac:dyDescent="0.3">
      <c r="B5" s="26" t="s">
        <v>188</v>
      </c>
      <c r="C5" s="27"/>
      <c r="D5" s="41">
        <f>SUM(E30,E70,E78,E101,E105,E110,E116,E127)</f>
        <v>0</v>
      </c>
      <c r="E5" s="42"/>
    </row>
    <row r="6" spans="2:8" ht="18.75" customHeight="1" x14ac:dyDescent="0.25"/>
    <row r="7" spans="2:8" ht="30" x14ac:dyDescent="0.25">
      <c r="B7" s="1" t="s">
        <v>178</v>
      </c>
      <c r="C7" s="1" t="s">
        <v>179</v>
      </c>
      <c r="D7" s="6" t="s">
        <v>176</v>
      </c>
      <c r="E7" s="6" t="s">
        <v>177</v>
      </c>
      <c r="G7" s="34"/>
      <c r="H7" s="34"/>
    </row>
    <row r="8" spans="2:8" ht="15" customHeight="1" x14ac:dyDescent="0.25">
      <c r="B8" s="7" t="s">
        <v>0</v>
      </c>
      <c r="C8" s="8"/>
      <c r="D8" s="8"/>
      <c r="E8" s="9"/>
    </row>
    <row r="9" spans="2:8" x14ac:dyDescent="0.25">
      <c r="B9" s="10" t="s">
        <v>1</v>
      </c>
      <c r="C9" s="11" t="s">
        <v>72</v>
      </c>
      <c r="D9" s="12">
        <v>4</v>
      </c>
      <c r="E9" s="13"/>
    </row>
    <row r="10" spans="2:8" x14ac:dyDescent="0.25">
      <c r="B10" s="10" t="s">
        <v>2</v>
      </c>
      <c r="C10" s="11" t="s">
        <v>3</v>
      </c>
      <c r="D10" s="12">
        <v>1</v>
      </c>
      <c r="E10" s="13"/>
    </row>
    <row r="11" spans="2:8" ht="30" x14ac:dyDescent="0.25">
      <c r="B11" s="10" t="s">
        <v>4</v>
      </c>
      <c r="C11" s="11" t="s">
        <v>73</v>
      </c>
      <c r="D11" s="12">
        <v>2</v>
      </c>
      <c r="E11" s="13"/>
    </row>
    <row r="12" spans="2:8" ht="30" x14ac:dyDescent="0.25">
      <c r="B12" s="10" t="s">
        <v>61</v>
      </c>
      <c r="C12" s="11" t="s">
        <v>84</v>
      </c>
      <c r="D12" s="12">
        <v>1</v>
      </c>
      <c r="E12" s="13"/>
    </row>
    <row r="13" spans="2:8" x14ac:dyDescent="0.25">
      <c r="B13" s="43" t="s">
        <v>62</v>
      </c>
      <c r="C13" s="11" t="s">
        <v>150</v>
      </c>
      <c r="D13" s="12"/>
      <c r="E13" s="13"/>
    </row>
    <row r="14" spans="2:8" ht="18" customHeight="1" x14ac:dyDescent="0.25">
      <c r="B14" s="44"/>
      <c r="C14" s="14" t="s">
        <v>156</v>
      </c>
      <c r="D14" s="12">
        <f>SUMIF(E15:E18,"Yes",D15:D18)</f>
        <v>0</v>
      </c>
      <c r="E14" s="13"/>
      <c r="F14" s="15"/>
    </row>
    <row r="15" spans="2:8" ht="19.5" customHeight="1" x14ac:dyDescent="0.25">
      <c r="B15" s="44"/>
      <c r="C15" s="14" t="s">
        <v>157</v>
      </c>
      <c r="D15" s="12">
        <v>3</v>
      </c>
      <c r="E15" s="13"/>
      <c r="F15" s="15"/>
    </row>
    <row r="16" spans="2:8" ht="30" x14ac:dyDescent="0.25">
      <c r="B16" s="45"/>
      <c r="C16" s="14" t="s">
        <v>158</v>
      </c>
      <c r="D16" s="12">
        <v>4</v>
      </c>
      <c r="E16" s="13"/>
      <c r="F16" s="15"/>
    </row>
    <row r="17" spans="2:5" ht="30" x14ac:dyDescent="0.25">
      <c r="B17" s="10" t="s">
        <v>63</v>
      </c>
      <c r="C17" s="11" t="s">
        <v>74</v>
      </c>
      <c r="D17" s="12">
        <v>1</v>
      </c>
      <c r="E17" s="13"/>
    </row>
    <row r="18" spans="2:5" ht="30" x14ac:dyDescent="0.25">
      <c r="B18" s="10" t="s">
        <v>5</v>
      </c>
      <c r="C18" s="11" t="s">
        <v>75</v>
      </c>
      <c r="D18" s="12">
        <v>2</v>
      </c>
      <c r="E18" s="13"/>
    </row>
    <row r="19" spans="2:5" ht="30" x14ac:dyDescent="0.25">
      <c r="B19" s="10" t="s">
        <v>6</v>
      </c>
      <c r="C19" s="11" t="s">
        <v>76</v>
      </c>
      <c r="D19" s="12">
        <v>6</v>
      </c>
      <c r="E19" s="13"/>
    </row>
    <row r="20" spans="2:5" x14ac:dyDescent="0.25">
      <c r="B20" s="10" t="s">
        <v>7</v>
      </c>
      <c r="C20" s="11" t="s">
        <v>65</v>
      </c>
      <c r="D20" s="12">
        <v>2</v>
      </c>
      <c r="E20" s="13"/>
    </row>
    <row r="21" spans="2:5" ht="30" x14ac:dyDescent="0.25">
      <c r="B21" s="10" t="s">
        <v>64</v>
      </c>
      <c r="C21" s="11" t="s">
        <v>77</v>
      </c>
      <c r="D21" s="12">
        <v>2</v>
      </c>
      <c r="E21" s="13"/>
    </row>
    <row r="22" spans="2:5" ht="30" x14ac:dyDescent="0.25">
      <c r="B22" s="10" t="s">
        <v>8</v>
      </c>
      <c r="C22" s="11" t="s">
        <v>85</v>
      </c>
      <c r="D22" s="12">
        <v>3</v>
      </c>
      <c r="E22" s="13"/>
    </row>
    <row r="23" spans="2:5" ht="30" x14ac:dyDescent="0.25">
      <c r="B23" s="10" t="s">
        <v>9</v>
      </c>
      <c r="C23" s="11" t="s">
        <v>78</v>
      </c>
      <c r="D23" s="12">
        <v>1</v>
      </c>
      <c r="E23" s="13"/>
    </row>
    <row r="24" spans="2:5" ht="30" x14ac:dyDescent="0.25">
      <c r="B24" s="10" t="s">
        <v>10</v>
      </c>
      <c r="C24" s="11" t="s">
        <v>79</v>
      </c>
      <c r="D24" s="12">
        <v>4</v>
      </c>
      <c r="E24" s="13"/>
    </row>
    <row r="25" spans="2:5" ht="30" x14ac:dyDescent="0.25">
      <c r="B25" s="10" t="s">
        <v>11</v>
      </c>
      <c r="C25" s="11" t="s">
        <v>80</v>
      </c>
      <c r="D25" s="12">
        <v>3</v>
      </c>
      <c r="E25" s="13"/>
    </row>
    <row r="26" spans="2:5" x14ac:dyDescent="0.25">
      <c r="B26" s="10" t="s">
        <v>12</v>
      </c>
      <c r="C26" s="11" t="s">
        <v>81</v>
      </c>
      <c r="D26" s="12">
        <v>3</v>
      </c>
      <c r="E26" s="13"/>
    </row>
    <row r="27" spans="2:5" ht="18" customHeight="1" x14ac:dyDescent="0.25">
      <c r="B27" s="10" t="s">
        <v>13</v>
      </c>
      <c r="C27" s="11" t="s">
        <v>82</v>
      </c>
      <c r="D27" s="12">
        <v>4</v>
      </c>
      <c r="E27" s="13"/>
    </row>
    <row r="28" spans="2:5" x14ac:dyDescent="0.25">
      <c r="B28" s="10" t="s">
        <v>66</v>
      </c>
      <c r="C28" s="11" t="s">
        <v>15</v>
      </c>
      <c r="D28" s="12">
        <v>2</v>
      </c>
      <c r="E28" s="13"/>
    </row>
    <row r="29" spans="2:5" ht="30" x14ac:dyDescent="0.25">
      <c r="B29" s="10" t="s">
        <v>14</v>
      </c>
      <c r="C29" s="11" t="s">
        <v>86</v>
      </c>
      <c r="D29" s="12">
        <v>5</v>
      </c>
      <c r="E29" s="13"/>
    </row>
    <row r="30" spans="2:5" x14ac:dyDescent="0.25">
      <c r="B30" s="16"/>
      <c r="C30" s="17" t="s">
        <v>175</v>
      </c>
      <c r="D30" s="18">
        <f>SUM(D9:D29)-D15-D14</f>
        <v>50</v>
      </c>
      <c r="E30" s="18">
        <f>SUMIF(E9:E29,"Yes",D9:D29)</f>
        <v>0</v>
      </c>
    </row>
    <row r="31" spans="2:5" ht="15" customHeight="1" x14ac:dyDescent="0.25">
      <c r="B31" s="7" t="s">
        <v>16</v>
      </c>
      <c r="C31" s="8"/>
      <c r="D31" s="8"/>
      <c r="E31" s="9"/>
    </row>
    <row r="32" spans="2:5" ht="30" x14ac:dyDescent="0.25">
      <c r="B32" s="10" t="s">
        <v>17</v>
      </c>
      <c r="C32" s="19" t="s">
        <v>87</v>
      </c>
      <c r="D32" s="12">
        <v>4</v>
      </c>
      <c r="E32" s="13"/>
    </row>
    <row r="33" spans="2:5" ht="21" customHeight="1" x14ac:dyDescent="0.25">
      <c r="B33" s="43" t="s">
        <v>88</v>
      </c>
      <c r="C33" s="11" t="s">
        <v>151</v>
      </c>
      <c r="D33" s="12"/>
      <c r="E33" s="13"/>
    </row>
    <row r="34" spans="2:5" x14ac:dyDescent="0.25">
      <c r="B34" s="44"/>
      <c r="C34" s="14" t="s">
        <v>159</v>
      </c>
      <c r="D34" s="12">
        <v>2</v>
      </c>
      <c r="E34" s="13"/>
    </row>
    <row r="35" spans="2:5" x14ac:dyDescent="0.25">
      <c r="B35" s="44"/>
      <c r="C35" s="14" t="s">
        <v>160</v>
      </c>
      <c r="D35" s="12">
        <v>3</v>
      </c>
      <c r="E35" s="13"/>
    </row>
    <row r="36" spans="2:5" x14ac:dyDescent="0.25">
      <c r="B36" s="45"/>
      <c r="C36" s="14" t="s">
        <v>161</v>
      </c>
      <c r="D36" s="12">
        <v>4</v>
      </c>
      <c r="E36" s="13"/>
    </row>
    <row r="37" spans="2:5" ht="14.25" customHeight="1" x14ac:dyDescent="0.25">
      <c r="B37" s="43" t="s">
        <v>89</v>
      </c>
      <c r="C37" s="19" t="s">
        <v>152</v>
      </c>
      <c r="D37" s="12"/>
      <c r="E37" s="13"/>
    </row>
    <row r="38" spans="2:5" x14ac:dyDescent="0.25">
      <c r="B38" s="44"/>
      <c r="C38" s="19" t="s">
        <v>162</v>
      </c>
      <c r="D38" s="12">
        <v>1</v>
      </c>
      <c r="E38" s="13"/>
    </row>
    <row r="39" spans="2:5" x14ac:dyDescent="0.25">
      <c r="B39" s="44"/>
      <c r="C39" s="19" t="s">
        <v>163</v>
      </c>
      <c r="D39" s="12">
        <v>3</v>
      </c>
      <c r="E39" s="13"/>
    </row>
    <row r="40" spans="2:5" x14ac:dyDescent="0.25">
      <c r="B40" s="44"/>
      <c r="C40" s="19" t="s">
        <v>164</v>
      </c>
      <c r="D40" s="12">
        <v>1</v>
      </c>
      <c r="E40" s="13"/>
    </row>
    <row r="41" spans="2:5" x14ac:dyDescent="0.25">
      <c r="B41" s="45"/>
      <c r="C41" s="19" t="s">
        <v>165</v>
      </c>
      <c r="D41" s="12">
        <v>1</v>
      </c>
      <c r="E41" s="13"/>
    </row>
    <row r="42" spans="2:5" ht="30" x14ac:dyDescent="0.25">
      <c r="B42" s="43" t="s">
        <v>90</v>
      </c>
      <c r="C42" s="19" t="s">
        <v>153</v>
      </c>
      <c r="D42" s="12"/>
      <c r="E42" s="13"/>
    </row>
    <row r="43" spans="2:5" x14ac:dyDescent="0.25">
      <c r="B43" s="44"/>
      <c r="C43" s="19" t="s">
        <v>162</v>
      </c>
      <c r="D43" s="12">
        <v>1</v>
      </c>
      <c r="E43" s="13"/>
    </row>
    <row r="44" spans="2:5" x14ac:dyDescent="0.25">
      <c r="B44" s="44"/>
      <c r="C44" s="19" t="s">
        <v>163</v>
      </c>
      <c r="D44" s="12">
        <v>3</v>
      </c>
      <c r="E44" s="13"/>
    </row>
    <row r="45" spans="2:5" x14ac:dyDescent="0.25">
      <c r="B45" s="44"/>
      <c r="C45" s="19" t="s">
        <v>166</v>
      </c>
      <c r="D45" s="12">
        <v>1</v>
      </c>
      <c r="E45" s="13"/>
    </row>
    <row r="46" spans="2:5" x14ac:dyDescent="0.25">
      <c r="B46" s="45"/>
      <c r="C46" s="19" t="s">
        <v>167</v>
      </c>
      <c r="D46" s="12">
        <v>1</v>
      </c>
      <c r="E46" s="13"/>
    </row>
    <row r="47" spans="2:5" ht="30" x14ac:dyDescent="0.25">
      <c r="B47" s="43" t="s">
        <v>91</v>
      </c>
      <c r="C47" s="19" t="s">
        <v>154</v>
      </c>
      <c r="D47" s="12"/>
      <c r="E47" s="13"/>
    </row>
    <row r="48" spans="2:5" x14ac:dyDescent="0.25">
      <c r="B48" s="44"/>
      <c r="C48" s="19" t="s">
        <v>162</v>
      </c>
      <c r="D48" s="12">
        <v>1</v>
      </c>
      <c r="E48" s="13"/>
    </row>
    <row r="49" spans="2:5" x14ac:dyDescent="0.25">
      <c r="B49" s="44"/>
      <c r="C49" s="19" t="s">
        <v>163</v>
      </c>
      <c r="D49" s="12">
        <v>3</v>
      </c>
      <c r="E49" s="13"/>
    </row>
    <row r="50" spans="2:5" x14ac:dyDescent="0.25">
      <c r="B50" s="44"/>
      <c r="C50" s="19" t="s">
        <v>166</v>
      </c>
      <c r="D50" s="12">
        <v>1</v>
      </c>
      <c r="E50" s="13"/>
    </row>
    <row r="51" spans="2:5" x14ac:dyDescent="0.25">
      <c r="B51" s="45"/>
      <c r="C51" s="19" t="s">
        <v>167</v>
      </c>
      <c r="D51" s="12">
        <v>1</v>
      </c>
      <c r="E51" s="13"/>
    </row>
    <row r="52" spans="2:5" ht="30" x14ac:dyDescent="0.25">
      <c r="B52" s="43" t="s">
        <v>92</v>
      </c>
      <c r="C52" s="19" t="s">
        <v>155</v>
      </c>
      <c r="D52" s="12"/>
      <c r="E52" s="13"/>
    </row>
    <row r="53" spans="2:5" x14ac:dyDescent="0.25">
      <c r="B53" s="44"/>
      <c r="C53" s="19" t="s">
        <v>168</v>
      </c>
      <c r="D53" s="12">
        <v>1</v>
      </c>
      <c r="E53" s="13"/>
    </row>
    <row r="54" spans="2:5" x14ac:dyDescent="0.25">
      <c r="B54" s="44"/>
      <c r="C54" s="19" t="s">
        <v>169</v>
      </c>
      <c r="D54" s="12">
        <v>2</v>
      </c>
      <c r="E54" s="13"/>
    </row>
    <row r="55" spans="2:5" x14ac:dyDescent="0.25">
      <c r="B55" s="45"/>
      <c r="C55" s="19" t="s">
        <v>170</v>
      </c>
      <c r="D55" s="12">
        <v>3</v>
      </c>
      <c r="E55" s="13"/>
    </row>
    <row r="56" spans="2:5" x14ac:dyDescent="0.25">
      <c r="B56" s="10" t="s">
        <v>18</v>
      </c>
      <c r="C56" s="19" t="s">
        <v>93</v>
      </c>
      <c r="D56" s="12">
        <v>2</v>
      </c>
      <c r="E56" s="13"/>
    </row>
    <row r="57" spans="2:5" x14ac:dyDescent="0.25">
      <c r="B57" s="10" t="s">
        <v>19</v>
      </c>
      <c r="C57" s="19" t="s">
        <v>67</v>
      </c>
      <c r="D57" s="12">
        <v>3</v>
      </c>
      <c r="E57" s="13"/>
    </row>
    <row r="58" spans="2:5" x14ac:dyDescent="0.25">
      <c r="B58" s="43" t="s">
        <v>96</v>
      </c>
      <c r="C58" s="19" t="s">
        <v>171</v>
      </c>
      <c r="D58" s="12"/>
      <c r="E58" s="13"/>
    </row>
    <row r="59" spans="2:5" x14ac:dyDescent="0.25">
      <c r="B59" s="44"/>
      <c r="C59" s="19" t="s">
        <v>181</v>
      </c>
      <c r="D59" s="12">
        <v>1</v>
      </c>
      <c r="E59" s="13"/>
    </row>
    <row r="60" spans="2:5" x14ac:dyDescent="0.25">
      <c r="B60" s="44"/>
      <c r="C60" s="19" t="s">
        <v>182</v>
      </c>
      <c r="D60" s="12">
        <v>3</v>
      </c>
      <c r="E60" s="13"/>
    </row>
    <row r="61" spans="2:5" x14ac:dyDescent="0.25">
      <c r="B61" s="44"/>
      <c r="C61" s="19" t="s">
        <v>183</v>
      </c>
      <c r="D61" s="12">
        <v>4</v>
      </c>
      <c r="E61" s="13"/>
    </row>
    <row r="62" spans="2:5" x14ac:dyDescent="0.25">
      <c r="B62" s="45"/>
      <c r="C62" s="19" t="s">
        <v>184</v>
      </c>
      <c r="D62" s="12">
        <v>1</v>
      </c>
      <c r="E62" s="13"/>
    </row>
    <row r="63" spans="2:5" ht="30" x14ac:dyDescent="0.25">
      <c r="B63" s="10" t="s">
        <v>20</v>
      </c>
      <c r="C63" s="19" t="s">
        <v>68</v>
      </c>
      <c r="D63" s="12">
        <v>3</v>
      </c>
      <c r="E63" s="13"/>
    </row>
    <row r="64" spans="2:5" x14ac:dyDescent="0.25">
      <c r="B64" s="43" t="s">
        <v>21</v>
      </c>
      <c r="C64" s="19" t="s">
        <v>94</v>
      </c>
      <c r="D64" s="12"/>
      <c r="E64" s="13"/>
    </row>
    <row r="65" spans="2:5" x14ac:dyDescent="0.25">
      <c r="B65" s="44"/>
      <c r="C65" s="19" t="s">
        <v>173</v>
      </c>
      <c r="D65" s="12">
        <v>4</v>
      </c>
      <c r="E65" s="13"/>
    </row>
    <row r="66" spans="2:5" x14ac:dyDescent="0.25">
      <c r="B66" s="44"/>
      <c r="C66" s="19" t="s">
        <v>174</v>
      </c>
      <c r="D66" s="12">
        <v>3</v>
      </c>
      <c r="E66" s="13"/>
    </row>
    <row r="67" spans="2:5" x14ac:dyDescent="0.25">
      <c r="B67" s="45"/>
      <c r="C67" s="19" t="s">
        <v>172</v>
      </c>
      <c r="D67" s="12">
        <v>2</v>
      </c>
      <c r="E67" s="13"/>
    </row>
    <row r="68" spans="2:5" x14ac:dyDescent="0.25">
      <c r="B68" s="10" t="s">
        <v>22</v>
      </c>
      <c r="C68" s="19" t="s">
        <v>95</v>
      </c>
      <c r="D68" s="12">
        <v>1</v>
      </c>
      <c r="E68" s="13"/>
    </row>
    <row r="69" spans="2:5" ht="30" x14ac:dyDescent="0.25">
      <c r="B69" s="10" t="s">
        <v>23</v>
      </c>
      <c r="C69" s="19" t="s">
        <v>24</v>
      </c>
      <c r="D69" s="12">
        <v>1</v>
      </c>
      <c r="E69" s="13"/>
    </row>
    <row r="70" spans="2:5" x14ac:dyDescent="0.25">
      <c r="B70" s="16"/>
      <c r="C70" s="17" t="s">
        <v>175</v>
      </c>
      <c r="D70" s="18">
        <f>SUM(D68:D69,D65,D63,D60,D61,D62,D57,D56,D55,D51,D50,D49,D46,D45,D44,D41,D40,D39,D36,D32)</f>
        <v>48</v>
      </c>
      <c r="E70" s="17">
        <f>SUMIF(E32:E69,"Yes",D32:D69)</f>
        <v>0</v>
      </c>
    </row>
    <row r="71" spans="2:5" ht="15" customHeight="1" x14ac:dyDescent="0.25">
      <c r="B71" s="7" t="s">
        <v>149</v>
      </c>
      <c r="C71" s="8"/>
      <c r="D71" s="8"/>
      <c r="E71" s="9"/>
    </row>
    <row r="72" spans="2:5" ht="30" x14ac:dyDescent="0.25">
      <c r="B72" s="10" t="s">
        <v>105</v>
      </c>
      <c r="C72" s="19" t="s">
        <v>97</v>
      </c>
      <c r="D72" s="12">
        <v>4</v>
      </c>
      <c r="E72" s="13"/>
    </row>
    <row r="73" spans="2:5" x14ac:dyDescent="0.25">
      <c r="B73" s="10" t="s">
        <v>106</v>
      </c>
      <c r="C73" s="19" t="s">
        <v>98</v>
      </c>
      <c r="D73" s="12">
        <v>1</v>
      </c>
      <c r="E73" s="13"/>
    </row>
    <row r="74" spans="2:5" x14ac:dyDescent="0.25">
      <c r="B74" s="10" t="s">
        <v>107</v>
      </c>
      <c r="C74" s="19" t="s">
        <v>99</v>
      </c>
      <c r="D74" s="12">
        <v>1</v>
      </c>
      <c r="E74" s="13"/>
    </row>
    <row r="75" spans="2:5" x14ac:dyDescent="0.25">
      <c r="B75" s="10" t="s">
        <v>108</v>
      </c>
      <c r="C75" s="19" t="s">
        <v>100</v>
      </c>
      <c r="D75" s="12">
        <v>3</v>
      </c>
      <c r="E75" s="13"/>
    </row>
    <row r="76" spans="2:5" ht="33" customHeight="1" x14ac:dyDescent="0.25">
      <c r="B76" s="10" t="s">
        <v>109</v>
      </c>
      <c r="C76" s="19" t="s">
        <v>101</v>
      </c>
      <c r="D76" s="12">
        <v>5</v>
      </c>
      <c r="E76" s="13"/>
    </row>
    <row r="77" spans="2:5" ht="30" x14ac:dyDescent="0.25">
      <c r="B77" s="10" t="s">
        <v>110</v>
      </c>
      <c r="C77" s="19" t="s">
        <v>102</v>
      </c>
      <c r="D77" s="12">
        <v>1</v>
      </c>
      <c r="E77" s="13"/>
    </row>
    <row r="78" spans="2:5" x14ac:dyDescent="0.25">
      <c r="B78" s="16"/>
      <c r="C78" s="17" t="s">
        <v>175</v>
      </c>
      <c r="D78" s="18">
        <f>SUM(D72:D77)</f>
        <v>15</v>
      </c>
      <c r="E78" s="18">
        <f>SUMIF(E72:E77,"Yes",D72:D77)</f>
        <v>0</v>
      </c>
    </row>
    <row r="79" spans="2:5" ht="15" customHeight="1" x14ac:dyDescent="0.25">
      <c r="B79" s="7" t="s">
        <v>25</v>
      </c>
      <c r="C79" s="8"/>
      <c r="D79" s="8"/>
      <c r="E79" s="9"/>
    </row>
    <row r="80" spans="2:5" x14ac:dyDescent="0.25">
      <c r="B80" s="10" t="s">
        <v>103</v>
      </c>
      <c r="C80" s="19" t="s">
        <v>111</v>
      </c>
      <c r="D80" s="12">
        <v>3</v>
      </c>
      <c r="E80" s="13"/>
    </row>
    <row r="81" spans="2:5" ht="30" x14ac:dyDescent="0.25">
      <c r="B81" s="10" t="s">
        <v>26</v>
      </c>
      <c r="C81" s="19" t="s">
        <v>112</v>
      </c>
      <c r="D81" s="12">
        <v>3</v>
      </c>
      <c r="E81" s="13"/>
    </row>
    <row r="82" spans="2:5" ht="15" customHeight="1" x14ac:dyDescent="0.25">
      <c r="B82" s="10" t="s">
        <v>27</v>
      </c>
      <c r="C82" s="19" t="s">
        <v>113</v>
      </c>
      <c r="D82" s="12">
        <v>3</v>
      </c>
      <c r="E82" s="13"/>
    </row>
    <row r="83" spans="2:5" x14ac:dyDescent="0.25">
      <c r="B83" s="10" t="s">
        <v>28</v>
      </c>
      <c r="C83" s="19" t="s">
        <v>29</v>
      </c>
      <c r="D83" s="12">
        <v>1</v>
      </c>
      <c r="E83" s="13"/>
    </row>
    <row r="84" spans="2:5" ht="30" x14ac:dyDescent="0.25">
      <c r="B84" s="10" t="s">
        <v>30</v>
      </c>
      <c r="C84" s="19" t="s">
        <v>114</v>
      </c>
      <c r="D84" s="12">
        <v>3</v>
      </c>
      <c r="E84" s="13"/>
    </row>
    <row r="85" spans="2:5" x14ac:dyDescent="0.25">
      <c r="B85" s="10" t="s">
        <v>104</v>
      </c>
      <c r="C85" s="19" t="s">
        <v>31</v>
      </c>
      <c r="D85" s="12">
        <v>1</v>
      </c>
      <c r="E85" s="13"/>
    </row>
    <row r="86" spans="2:5" ht="30" x14ac:dyDescent="0.25">
      <c r="B86" s="10" t="s">
        <v>32</v>
      </c>
      <c r="C86" s="19" t="s">
        <v>115</v>
      </c>
      <c r="D86" s="12">
        <v>2</v>
      </c>
      <c r="E86" s="13"/>
    </row>
    <row r="87" spans="2:5" ht="30" x14ac:dyDescent="0.25">
      <c r="B87" s="10" t="s">
        <v>33</v>
      </c>
      <c r="C87" s="19" t="s">
        <v>116</v>
      </c>
      <c r="D87" s="12">
        <v>4</v>
      </c>
      <c r="E87" s="13"/>
    </row>
    <row r="88" spans="2:5" ht="15" customHeight="1" x14ac:dyDescent="0.25">
      <c r="B88" s="10" t="s">
        <v>34</v>
      </c>
      <c r="C88" s="19" t="s">
        <v>117</v>
      </c>
      <c r="D88" s="12">
        <v>4</v>
      </c>
      <c r="E88" s="13"/>
    </row>
    <row r="89" spans="2:5" ht="15" customHeight="1" x14ac:dyDescent="0.25">
      <c r="B89" s="43" t="s">
        <v>35</v>
      </c>
      <c r="C89" s="19" t="s">
        <v>180</v>
      </c>
      <c r="D89" s="12"/>
      <c r="E89" s="13"/>
    </row>
    <row r="90" spans="2:5" ht="30" x14ac:dyDescent="0.25">
      <c r="B90" s="44"/>
      <c r="C90" s="19" t="s">
        <v>118</v>
      </c>
      <c r="D90" s="12">
        <v>4</v>
      </c>
      <c r="E90" s="13"/>
    </row>
    <row r="91" spans="2:5" ht="30" x14ac:dyDescent="0.25">
      <c r="B91" s="45"/>
      <c r="C91" s="19" t="s">
        <v>119</v>
      </c>
      <c r="D91" s="12">
        <v>3</v>
      </c>
      <c r="E91" s="13"/>
    </row>
    <row r="92" spans="2:5" ht="15" customHeight="1" x14ac:dyDescent="0.25">
      <c r="B92" s="10" t="s">
        <v>129</v>
      </c>
      <c r="C92" s="19" t="s">
        <v>120</v>
      </c>
      <c r="D92" s="12">
        <v>3</v>
      </c>
      <c r="E92" s="13"/>
    </row>
    <row r="93" spans="2:5" ht="30" customHeight="1" x14ac:dyDescent="0.25">
      <c r="B93" s="10" t="s">
        <v>36</v>
      </c>
      <c r="C93" s="19" t="s">
        <v>121</v>
      </c>
      <c r="D93" s="12">
        <v>1</v>
      </c>
      <c r="E93" s="13"/>
    </row>
    <row r="94" spans="2:5" ht="15" customHeight="1" x14ac:dyDescent="0.25">
      <c r="B94" s="10" t="s">
        <v>37</v>
      </c>
      <c r="C94" s="19" t="s">
        <v>122</v>
      </c>
      <c r="D94" s="12">
        <v>3</v>
      </c>
      <c r="E94" s="13"/>
    </row>
    <row r="95" spans="2:5" ht="30" x14ac:dyDescent="0.25">
      <c r="B95" s="10" t="s">
        <v>38</v>
      </c>
      <c r="C95" s="19" t="s">
        <v>123</v>
      </c>
      <c r="D95" s="12">
        <v>2</v>
      </c>
      <c r="E95" s="13"/>
    </row>
    <row r="96" spans="2:5" ht="28.5" customHeight="1" x14ac:dyDescent="0.25">
      <c r="B96" s="10" t="s">
        <v>39</v>
      </c>
      <c r="C96" s="19" t="s">
        <v>124</v>
      </c>
      <c r="D96" s="12">
        <v>3</v>
      </c>
      <c r="E96" s="13"/>
    </row>
    <row r="97" spans="2:5" ht="30" x14ac:dyDescent="0.25">
      <c r="B97" s="10" t="s">
        <v>40</v>
      </c>
      <c r="C97" s="19" t="s">
        <v>125</v>
      </c>
      <c r="D97" s="12">
        <v>1</v>
      </c>
      <c r="E97" s="13"/>
    </row>
    <row r="98" spans="2:5" ht="29.25" customHeight="1" x14ac:dyDescent="0.25">
      <c r="B98" s="10" t="s">
        <v>41</v>
      </c>
      <c r="C98" s="19" t="s">
        <v>126</v>
      </c>
      <c r="D98" s="12">
        <v>4</v>
      </c>
      <c r="E98" s="13"/>
    </row>
    <row r="99" spans="2:5" ht="30" customHeight="1" x14ac:dyDescent="0.25">
      <c r="B99" s="10" t="s">
        <v>42</v>
      </c>
      <c r="C99" s="19" t="s">
        <v>127</v>
      </c>
      <c r="D99" s="12">
        <v>3</v>
      </c>
      <c r="E99" s="13"/>
    </row>
    <row r="100" spans="2:5" ht="15" customHeight="1" x14ac:dyDescent="0.25">
      <c r="B100" s="10" t="s">
        <v>43</v>
      </c>
      <c r="C100" s="19" t="s">
        <v>128</v>
      </c>
      <c r="D100" s="12">
        <v>4</v>
      </c>
      <c r="E100" s="13"/>
    </row>
    <row r="101" spans="2:5" x14ac:dyDescent="0.25">
      <c r="B101" s="16"/>
      <c r="C101" s="17" t="s">
        <v>175</v>
      </c>
      <c r="D101" s="18">
        <f>SUM(D80:D100)-D91</f>
        <v>52</v>
      </c>
      <c r="E101" s="18">
        <f>SUMIF(E80:E100,"Yes",D80:D100)</f>
        <v>0</v>
      </c>
    </row>
    <row r="102" spans="2:5" ht="15" customHeight="1" x14ac:dyDescent="0.25">
      <c r="B102" s="7" t="s">
        <v>44</v>
      </c>
      <c r="C102" s="8"/>
      <c r="D102" s="8"/>
      <c r="E102" s="9"/>
    </row>
    <row r="103" spans="2:5" ht="30" x14ac:dyDescent="0.25">
      <c r="B103" s="10" t="s">
        <v>83</v>
      </c>
      <c r="C103" s="19" t="s">
        <v>130</v>
      </c>
      <c r="D103" s="12">
        <v>3</v>
      </c>
      <c r="E103" s="13"/>
    </row>
    <row r="104" spans="2:5" ht="30" customHeight="1" x14ac:dyDescent="0.25">
      <c r="B104" s="10" t="s">
        <v>132</v>
      </c>
      <c r="C104" s="19" t="s">
        <v>131</v>
      </c>
      <c r="D104" s="12">
        <v>1</v>
      </c>
      <c r="E104" s="13"/>
    </row>
    <row r="105" spans="2:5" x14ac:dyDescent="0.25">
      <c r="B105" s="16"/>
      <c r="C105" s="17" t="s">
        <v>175</v>
      </c>
      <c r="D105" s="18">
        <f>SUM(D103:D104)</f>
        <v>4</v>
      </c>
      <c r="E105" s="17">
        <f>SUMIF(E103:E104,"Yes",D103:D104)</f>
        <v>0</v>
      </c>
    </row>
    <row r="106" spans="2:5" ht="15" customHeight="1" x14ac:dyDescent="0.25">
      <c r="B106" s="7" t="s">
        <v>148</v>
      </c>
      <c r="C106" s="8"/>
      <c r="D106" s="8"/>
      <c r="E106" s="9"/>
    </row>
    <row r="107" spans="2:5" ht="15" customHeight="1" x14ac:dyDescent="0.25">
      <c r="B107" s="10" t="s">
        <v>133</v>
      </c>
      <c r="C107" s="19" t="s">
        <v>134</v>
      </c>
      <c r="D107" s="12">
        <v>1</v>
      </c>
      <c r="E107" s="13"/>
    </row>
    <row r="108" spans="2:5" x14ac:dyDescent="0.25">
      <c r="B108" s="10" t="s">
        <v>137</v>
      </c>
      <c r="C108" s="19" t="s">
        <v>135</v>
      </c>
      <c r="D108" s="12">
        <v>3</v>
      </c>
      <c r="E108" s="13"/>
    </row>
    <row r="109" spans="2:5" x14ac:dyDescent="0.25">
      <c r="B109" s="10" t="s">
        <v>45</v>
      </c>
      <c r="C109" s="19" t="s">
        <v>136</v>
      </c>
      <c r="D109" s="12">
        <v>3</v>
      </c>
      <c r="E109" s="13"/>
    </row>
    <row r="110" spans="2:5" x14ac:dyDescent="0.25">
      <c r="B110" s="16"/>
      <c r="C110" s="17" t="s">
        <v>175</v>
      </c>
      <c r="D110" s="18">
        <f>SUM(D107:D109)</f>
        <v>7</v>
      </c>
      <c r="E110" s="17">
        <f>SUMIF(E107:E109,"Yes",D107:D109)</f>
        <v>0</v>
      </c>
    </row>
    <row r="111" spans="2:5" ht="15" customHeight="1" x14ac:dyDescent="0.25">
      <c r="B111" s="7" t="s">
        <v>46</v>
      </c>
      <c r="C111" s="8"/>
      <c r="D111" s="8"/>
      <c r="E111" s="9"/>
    </row>
    <row r="112" spans="2:5" ht="45" x14ac:dyDescent="0.25">
      <c r="B112" s="10" t="s">
        <v>47</v>
      </c>
      <c r="C112" s="19" t="s">
        <v>138</v>
      </c>
      <c r="D112" s="12">
        <v>2</v>
      </c>
      <c r="E112" s="13"/>
    </row>
    <row r="113" spans="2:5" ht="30" x14ac:dyDescent="0.25">
      <c r="B113" s="10" t="s">
        <v>140</v>
      </c>
      <c r="C113" s="19" t="s">
        <v>49</v>
      </c>
      <c r="D113" s="12">
        <v>1</v>
      </c>
      <c r="E113" s="13"/>
    </row>
    <row r="114" spans="2:5" ht="30" x14ac:dyDescent="0.25">
      <c r="B114" s="10" t="s">
        <v>48</v>
      </c>
      <c r="C114" s="19" t="s">
        <v>71</v>
      </c>
      <c r="D114" s="12">
        <v>4</v>
      </c>
      <c r="E114" s="13"/>
    </row>
    <row r="115" spans="2:5" x14ac:dyDescent="0.25">
      <c r="B115" s="10" t="s">
        <v>50</v>
      </c>
      <c r="C115" s="19" t="s">
        <v>139</v>
      </c>
      <c r="D115" s="12">
        <v>2</v>
      </c>
      <c r="E115" s="13"/>
    </row>
    <row r="116" spans="2:5" x14ac:dyDescent="0.25">
      <c r="B116" s="16"/>
      <c r="C116" s="17" t="s">
        <v>175</v>
      </c>
      <c r="D116" s="18">
        <f>SUM(D112:D115)</f>
        <v>9</v>
      </c>
      <c r="E116" s="17">
        <f>SUMIF(E112:E115,"Yes",D112:D115)</f>
        <v>0</v>
      </c>
    </row>
    <row r="117" spans="2:5" ht="15" customHeight="1" x14ac:dyDescent="0.25">
      <c r="B117" s="7" t="s">
        <v>51</v>
      </c>
      <c r="C117" s="8"/>
      <c r="D117" s="8"/>
      <c r="E117" s="9"/>
    </row>
    <row r="118" spans="2:5" x14ac:dyDescent="0.25">
      <c r="B118" s="10" t="s">
        <v>52</v>
      </c>
      <c r="C118" s="19" t="s">
        <v>141</v>
      </c>
      <c r="D118" s="12">
        <v>4</v>
      </c>
      <c r="E118" s="13"/>
    </row>
    <row r="119" spans="2:5" x14ac:dyDescent="0.25">
      <c r="B119" s="10" t="s">
        <v>53</v>
      </c>
      <c r="C119" s="11" t="s">
        <v>69</v>
      </c>
      <c r="D119" s="12">
        <v>4</v>
      </c>
      <c r="E119" s="13"/>
    </row>
    <row r="120" spans="2:5" x14ac:dyDescent="0.25">
      <c r="B120" s="10" t="s">
        <v>54</v>
      </c>
      <c r="C120" s="19" t="s">
        <v>142</v>
      </c>
      <c r="D120" s="12">
        <v>1</v>
      </c>
      <c r="E120" s="13"/>
    </row>
    <row r="121" spans="2:5" ht="30" x14ac:dyDescent="0.25">
      <c r="B121" s="10" t="s">
        <v>55</v>
      </c>
      <c r="C121" s="19" t="s">
        <v>143</v>
      </c>
      <c r="D121" s="12">
        <v>1</v>
      </c>
      <c r="E121" s="13"/>
    </row>
    <row r="122" spans="2:5" x14ac:dyDescent="0.25">
      <c r="B122" s="10" t="s">
        <v>56</v>
      </c>
      <c r="C122" s="19" t="s">
        <v>144</v>
      </c>
      <c r="D122" s="12">
        <v>2</v>
      </c>
      <c r="E122" s="13"/>
    </row>
    <row r="123" spans="2:5" ht="30" x14ac:dyDescent="0.25">
      <c r="B123" s="10" t="s">
        <v>57</v>
      </c>
      <c r="C123" s="19" t="s">
        <v>145</v>
      </c>
      <c r="D123" s="12">
        <v>2</v>
      </c>
      <c r="E123" s="13"/>
    </row>
    <row r="124" spans="2:5" ht="30" x14ac:dyDescent="0.25">
      <c r="B124" s="10" t="s">
        <v>58</v>
      </c>
      <c r="C124" s="19" t="s">
        <v>146</v>
      </c>
      <c r="D124" s="12">
        <v>2</v>
      </c>
      <c r="E124" s="13"/>
    </row>
    <row r="125" spans="2:5" ht="30" x14ac:dyDescent="0.25">
      <c r="B125" s="10" t="s">
        <v>59</v>
      </c>
      <c r="C125" s="19" t="s">
        <v>70</v>
      </c>
      <c r="D125" s="12">
        <v>2</v>
      </c>
      <c r="E125" s="13"/>
    </row>
    <row r="126" spans="2:5" x14ac:dyDescent="0.25">
      <c r="B126" s="10" t="s">
        <v>60</v>
      </c>
      <c r="C126" s="11" t="s">
        <v>147</v>
      </c>
      <c r="D126" s="12">
        <v>2</v>
      </c>
      <c r="E126" s="13"/>
    </row>
    <row r="127" spans="2:5" x14ac:dyDescent="0.25">
      <c r="B127" s="16"/>
      <c r="C127" s="17" t="s">
        <v>175</v>
      </c>
      <c r="D127" s="18">
        <f>SUM(D118:D126)</f>
        <v>20</v>
      </c>
      <c r="E127" s="17">
        <f>SUMIF(E118:E126,"Yes",D118:D126)</f>
        <v>0</v>
      </c>
    </row>
    <row r="128" spans="2:5" ht="15.75" thickBot="1" x14ac:dyDescent="0.3"/>
    <row r="129" spans="4:7" x14ac:dyDescent="0.25">
      <c r="D129" s="28" t="s">
        <v>189</v>
      </c>
      <c r="E129" s="29"/>
      <c r="F129" s="30"/>
      <c r="G129" s="31"/>
    </row>
    <row r="130" spans="4:7" x14ac:dyDescent="0.25">
      <c r="D130" s="32" t="s">
        <v>190</v>
      </c>
      <c r="E130" s="33"/>
      <c r="F130" s="34"/>
      <c r="G130" s="35"/>
    </row>
    <row r="131" spans="4:7" x14ac:dyDescent="0.25">
      <c r="D131" s="36" t="s">
        <v>185</v>
      </c>
      <c r="E131" s="33"/>
      <c r="F131" s="34"/>
      <c r="G131" s="35"/>
    </row>
    <row r="132" spans="4:7" ht="15.75" thickBot="1" x14ac:dyDescent="0.3">
      <c r="D132" s="37" t="s">
        <v>186</v>
      </c>
      <c r="E132" s="38"/>
      <c r="F132" s="39"/>
      <c r="G132" s="40"/>
    </row>
  </sheetData>
  <mergeCells count="21">
    <mergeCell ref="B117:E117"/>
    <mergeCell ref="B58:B62"/>
    <mergeCell ref="B52:B55"/>
    <mergeCell ref="B47:B51"/>
    <mergeCell ref="B42:B46"/>
    <mergeCell ref="B64:B67"/>
    <mergeCell ref="B89:B91"/>
    <mergeCell ref="B71:E71"/>
    <mergeCell ref="B79:E79"/>
    <mergeCell ref="B102:E102"/>
    <mergeCell ref="B106:E106"/>
    <mergeCell ref="B111:E111"/>
    <mergeCell ref="B2:E2"/>
    <mergeCell ref="B3:E3"/>
    <mergeCell ref="B5:C5"/>
    <mergeCell ref="D5:E5"/>
    <mergeCell ref="B8:E8"/>
    <mergeCell ref="B31:E31"/>
    <mergeCell ref="B37:B41"/>
    <mergeCell ref="B33:B36"/>
    <mergeCell ref="B13:B16"/>
  </mergeCells>
  <dataValidations count="1">
    <dataValidation type="list" allowBlank="1" showInputMessage="1" showErrorMessage="1" sqref="E9:E29 E118:E126 E112:E115 E107:E109 E103:E104 E72:E77 E32:E69 E80:E100">
      <formula1>$D$131:$D$132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Checklist!_Toc139440176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Sutherland</dc:creator>
  <cp:keywords/>
  <dc:description/>
  <cp:lastModifiedBy>Matina Granieri</cp:lastModifiedBy>
  <cp:revision/>
  <dcterms:created xsi:type="dcterms:W3CDTF">2022-07-11T18:59:05Z</dcterms:created>
  <dcterms:modified xsi:type="dcterms:W3CDTF">2023-07-18T19:52:14Z</dcterms:modified>
  <cp:category/>
  <cp:contentStatus/>
</cp:coreProperties>
</file>